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filterPrivacy="1" autoCompressPictures="0"/>
  <bookViews>
    <workbookView xWindow="4620" yWindow="2180" windowWidth="21600" windowHeight="1468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1" l="1"/>
  <c r="I31" i="1"/>
  <c r="C36" i="1"/>
  <c r="I14" i="1"/>
  <c r="I22" i="1"/>
  <c r="I45" i="1"/>
  <c r="C22" i="1"/>
</calcChain>
</file>

<file path=xl/sharedStrings.xml><?xml version="1.0" encoding="utf-8"?>
<sst xmlns="http://schemas.openxmlformats.org/spreadsheetml/2006/main" count="34" uniqueCount="29">
  <si>
    <t>Summa</t>
  </si>
  <si>
    <t xml:space="preserve"> </t>
  </si>
  <si>
    <t>Intäkter</t>
  </si>
  <si>
    <t>Kostnader</t>
  </si>
  <si>
    <t>BOKSLUT</t>
  </si>
  <si>
    <t>Medlemsavgifter</t>
  </si>
  <si>
    <t>Insatser</t>
  </si>
  <si>
    <t>Ekenässkolan</t>
  </si>
  <si>
    <t>Konsultarvoden</t>
  </si>
  <si>
    <t>Drift och underhåll</t>
  </si>
  <si>
    <t>Styrelse och revisorers arvoden</t>
  </si>
  <si>
    <t>Räntekosnader</t>
  </si>
  <si>
    <t>Avskrivningar</t>
  </si>
  <si>
    <t>Avyttring Fiber</t>
  </si>
  <si>
    <t>Årets underskott</t>
  </si>
  <si>
    <t>Tillgångar</t>
  </si>
  <si>
    <t>Eget kapital</t>
  </si>
  <si>
    <t>VA-nät</t>
  </si>
  <si>
    <t>Ack. Avskrivning</t>
  </si>
  <si>
    <t>Bank</t>
  </si>
  <si>
    <t>Övriga fordringar</t>
  </si>
  <si>
    <t>Insatskapital</t>
  </si>
  <si>
    <t>Årests resultat</t>
  </si>
  <si>
    <t>Skulder</t>
  </si>
  <si>
    <t>Lån medlemmar</t>
  </si>
  <si>
    <t>Summa skulder</t>
  </si>
  <si>
    <t>Långfristiga skulder</t>
  </si>
  <si>
    <t>Övriga upplupna kosnader</t>
  </si>
  <si>
    <t>För Släps avlopps samfällighetsförening år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</si>
</sst>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0" fontId="0" fillId="0" borderId="5" xfId="0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Layout" topLeftCell="A21" workbookViewId="0">
      <selection activeCell="A7" sqref="A7:C11"/>
    </sheetView>
  </sheetViews>
  <sheetFormatPr baseColWidth="10" defaultColWidth="8.83203125" defaultRowHeight="14" x14ac:dyDescent="0"/>
  <sheetData>
    <row r="1" spans="1:9" ht="23">
      <c r="A1" s="6" t="s">
        <v>4</v>
      </c>
    </row>
    <row r="2" spans="1:9">
      <c r="A2" t="s">
        <v>28</v>
      </c>
    </row>
    <row r="3" spans="1:9" ht="15" thickBot="1"/>
    <row r="4" spans="1:9" s="1" customFormat="1" ht="31" thickBot="1">
      <c r="A4" s="7" t="s">
        <v>2</v>
      </c>
      <c r="B4" s="3"/>
      <c r="C4" s="3"/>
      <c r="D4" s="4"/>
      <c r="E4" s="2"/>
      <c r="F4" s="7" t="s">
        <v>3</v>
      </c>
      <c r="G4" s="3"/>
      <c r="H4" s="3"/>
      <c r="I4" s="4"/>
    </row>
    <row r="7" spans="1:9">
      <c r="A7" t="s">
        <v>5</v>
      </c>
      <c r="C7">
        <v>343167</v>
      </c>
      <c r="F7" t="s">
        <v>8</v>
      </c>
      <c r="I7">
        <v>101451</v>
      </c>
    </row>
    <row r="9" spans="1:9">
      <c r="A9" t="s">
        <v>6</v>
      </c>
      <c r="C9">
        <v>240000</v>
      </c>
      <c r="F9" t="s">
        <v>9</v>
      </c>
      <c r="I9">
        <v>143201</v>
      </c>
    </row>
    <row r="10" spans="1:9">
      <c r="D10" t="s">
        <v>1</v>
      </c>
    </row>
    <row r="11" spans="1:9">
      <c r="A11" t="s">
        <v>7</v>
      </c>
      <c r="C11">
        <v>15000</v>
      </c>
      <c r="F11" t="s">
        <v>10</v>
      </c>
      <c r="I11">
        <v>39234</v>
      </c>
    </row>
    <row r="13" spans="1:9" ht="15" thickBot="1">
      <c r="F13" s="8" t="s">
        <v>11</v>
      </c>
      <c r="G13" s="8"/>
      <c r="H13" s="8"/>
      <c r="I13" s="8">
        <v>6</v>
      </c>
    </row>
    <row r="14" spans="1:9">
      <c r="F14" s="9" t="s">
        <v>0</v>
      </c>
      <c r="I14">
        <f>SUM(I7:I13)</f>
        <v>283892</v>
      </c>
    </row>
    <row r="16" spans="1:9">
      <c r="F16" t="s">
        <v>12</v>
      </c>
      <c r="I16">
        <v>98000</v>
      </c>
    </row>
    <row r="18" spans="1:9">
      <c r="F18" t="s">
        <v>13</v>
      </c>
      <c r="I18">
        <v>5494499</v>
      </c>
    </row>
    <row r="20" spans="1:9">
      <c r="F20" t="s">
        <v>14</v>
      </c>
      <c r="I20">
        <v>-5278224</v>
      </c>
    </row>
    <row r="22" spans="1:9">
      <c r="A22" s="5" t="s">
        <v>0</v>
      </c>
      <c r="B22" s="5"/>
      <c r="C22" s="5">
        <f>SUM(C7:C21)</f>
        <v>598167</v>
      </c>
      <c r="D22" s="5"/>
      <c r="F22" s="5" t="s">
        <v>0</v>
      </c>
      <c r="G22" s="5"/>
      <c r="H22" s="5"/>
      <c r="I22" s="5">
        <f>SUM(I14:I21)</f>
        <v>598167</v>
      </c>
    </row>
    <row r="24" spans="1:9" ht="15" thickBot="1"/>
    <row r="25" spans="1:9" s="1" customFormat="1" ht="31" thickBot="1">
      <c r="A25" s="7" t="s">
        <v>15</v>
      </c>
      <c r="B25" s="3"/>
      <c r="C25" s="3"/>
      <c r="D25" s="4"/>
      <c r="E25" s="2"/>
      <c r="F25" s="7" t="s">
        <v>16</v>
      </c>
      <c r="G25" s="3"/>
      <c r="H25" s="3"/>
      <c r="I25" s="4"/>
    </row>
    <row r="27" spans="1:9">
      <c r="A27" t="s">
        <v>17</v>
      </c>
      <c r="C27">
        <v>9793301</v>
      </c>
      <c r="F27" t="s">
        <v>21</v>
      </c>
      <c r="I27">
        <v>14681120</v>
      </c>
    </row>
    <row r="29" spans="1:9">
      <c r="A29" t="s">
        <v>18</v>
      </c>
      <c r="C29">
        <v>-398000</v>
      </c>
      <c r="F29" s="10" t="s">
        <v>22</v>
      </c>
      <c r="G29" s="10"/>
      <c r="H29" s="10"/>
      <c r="I29" s="10">
        <v>-5278231</v>
      </c>
    </row>
    <row r="30" spans="1:9" ht="15" thickBot="1">
      <c r="F30" s="8"/>
      <c r="G30" s="8"/>
      <c r="H30" s="8"/>
      <c r="I30" s="8"/>
    </row>
    <row r="31" spans="1:9">
      <c r="A31" t="s">
        <v>19</v>
      </c>
      <c r="C31">
        <v>337836</v>
      </c>
      <c r="F31" t="s">
        <v>0</v>
      </c>
      <c r="I31">
        <f>SUM(I27:I30)</f>
        <v>9402889</v>
      </c>
    </row>
    <row r="33" spans="1:9" ht="15" thickBot="1">
      <c r="A33" t="s">
        <v>20</v>
      </c>
      <c r="C33">
        <v>17500</v>
      </c>
    </row>
    <row r="34" spans="1:9" ht="31" thickBot="1">
      <c r="F34" s="7" t="s">
        <v>23</v>
      </c>
      <c r="G34" s="3"/>
      <c r="H34" s="3"/>
      <c r="I34" s="4"/>
    </row>
    <row r="35" spans="1:9" ht="15" thickBot="1">
      <c r="A35" s="8"/>
      <c r="B35" s="8"/>
      <c r="C35" s="8"/>
    </row>
    <row r="36" spans="1:9">
      <c r="A36" s="5" t="s">
        <v>0</v>
      </c>
      <c r="B36" s="5"/>
      <c r="C36" s="5">
        <f>SUM(C27:C35)</f>
        <v>9750637</v>
      </c>
      <c r="F36" t="s">
        <v>26</v>
      </c>
      <c r="I36">
        <v>325000</v>
      </c>
    </row>
    <row r="38" spans="1:9">
      <c r="F38" t="s">
        <v>24</v>
      </c>
      <c r="I38">
        <v>560</v>
      </c>
    </row>
    <row r="40" spans="1:9">
      <c r="F40" t="s">
        <v>27</v>
      </c>
      <c r="I40">
        <v>22188</v>
      </c>
    </row>
    <row r="42" spans="1:9" ht="15" thickBot="1">
      <c r="F42" s="8"/>
      <c r="G42" s="8"/>
      <c r="H42" s="8"/>
      <c r="I42" s="8"/>
    </row>
    <row r="43" spans="1:9">
      <c r="F43" t="s">
        <v>25</v>
      </c>
      <c r="I43">
        <f>SUM(I36:I42)</f>
        <v>347748</v>
      </c>
    </row>
    <row r="44" spans="1:9" ht="15" thickBot="1">
      <c r="F44" s="11"/>
      <c r="G44" s="11"/>
      <c r="H44" s="11"/>
      <c r="I44" s="11"/>
    </row>
    <row r="45" spans="1:9" ht="15" thickTop="1">
      <c r="F45" s="5" t="s">
        <v>0</v>
      </c>
      <c r="I45" s="5">
        <f>I43+I31</f>
        <v>9750637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/>
  <headerFooter>
    <oddHeader xml:space="preserve">&amp;C&amp;"-,Fet"&amp;USläps avlopps samfällighetsförening 717915-2249&amp;"-,Normal"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2019-03-12T20:40:13Z</dcterms:modified>
</cp:coreProperties>
</file>